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_Экспорт" sheetId="1" r:id="rId1"/>
  </sheets>
  <definedNames>
    <definedName name="_Экспорт">'_Экспорт'!$A$13:$G$143</definedName>
    <definedName name="_xlnm.Print_Area" localSheetId="0">'_Экспорт'!$A$1:$G$143</definedName>
  </definedNames>
  <calcPr fullCalcOnLoad="1"/>
</workbook>
</file>

<file path=xl/sharedStrings.xml><?xml version="1.0" encoding="utf-8"?>
<sst xmlns="http://schemas.openxmlformats.org/spreadsheetml/2006/main" count="371" uniqueCount="143">
  <si>
    <t>Наименование</t>
  </si>
  <si>
    <t>Раздел</t>
  </si>
  <si>
    <t>Целевая статья</t>
  </si>
  <si>
    <t>Вид расходов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</si>
  <si>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</si>
  <si>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</si>
  <si>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</si>
  <si>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</si>
  <si>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</si>
  <si>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</si>
  <si>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</si>
  <si>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</si>
  <si>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</si>
  <si>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</si>
  <si>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0309</t>
  </si>
  <si>
    <t>Благоустройство</t>
  </si>
  <si>
    <t>0503</t>
  </si>
  <si>
    <t>Культура</t>
  </si>
  <si>
    <t>0801</t>
  </si>
  <si>
    <t>1004</t>
  </si>
  <si>
    <t xml:space="preserve"> внутригородского муниципального образования Санкт-Петербурга поселка Усть-Ижора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</si>
  <si>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</si>
  <si>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</si>
  <si>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</si>
  <si>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1102</t>
  </si>
  <si>
    <t>Содержание и обеспечение деятельности представительного органа</t>
  </si>
  <si>
    <t>Озеленение территории муниципального образования</t>
  </si>
  <si>
    <t>тыс.руб.</t>
  </si>
  <si>
    <t>0111</t>
  </si>
  <si>
    <t>Массовый спорт</t>
  </si>
  <si>
    <t>Периодическая печать и издательства</t>
  </si>
  <si>
    <t>Периодические издания, учрежденные представительными органами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</si>
  <si>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</si>
  <si>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</si>
  <si>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Охрана семьи и детcтва</t>
  </si>
  <si>
    <t>0409</t>
  </si>
  <si>
    <t>Резервные средства</t>
  </si>
  <si>
    <t>Текущий ремонт и содержание дорог, расположенных в пределах границ муниципального образования</t>
  </si>
  <si>
    <t>Компенсация депутатам, осуществляющим свои полномочия на непостоянной основе</t>
  </si>
  <si>
    <t>Расходы на предоставление доплат к пенсиям лицам, замещавшим муниципальные должности и должности муниципальной службы</t>
  </si>
  <si>
    <t>Организация и проведение досуговых мероприятий для жителей муниципального образования</t>
  </si>
  <si>
    <t>0804</t>
  </si>
  <si>
    <t>Выполнение оформления к праздничным мероприятиям на территории МО</t>
  </si>
  <si>
    <t>Закупка товаров, работ и услуг для государственных (муниципальных) нужд</t>
  </si>
  <si>
    <t xml:space="preserve">Иные бюджетные ассигнования
</t>
  </si>
  <si>
    <t xml:space="preserve">Уплата налогов, сборов и иных платежей
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</si>
  <si>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</si>
  <si>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</si>
  <si>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ОБЩЕГОСУДАРСТВЕННЫЕ ВОПРОСЫ
</t>
  </si>
  <si>
    <t>0100</t>
  </si>
  <si>
    <t>ОБЩЕГОСУДАРСТВЕННЫЕ ВОПРОСЫ</t>
  </si>
  <si>
    <t xml:space="preserve">НАЦИОНАЛЬНАЯ БЕЗОПАСНОСТЬ И ПРАВООХРАНИТЕЛЬНАЯ ДЕЯТЕЛЬНОСТЬ
</t>
  </si>
  <si>
    <t>0300</t>
  </si>
  <si>
    <t xml:space="preserve">НАЦИОНАЛЬНАЯ ЭКОНОМИКА
</t>
  </si>
  <si>
    <t>0400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</si>
  <si>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</si>
  <si>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</si>
  <si>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</si>
  <si>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</si>
  <si>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</si>
  <si>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</si>
  <si>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</si>
  <si>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</si>
  <si>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 xml:space="preserve">СРЕДСТВА МАССОВОЙ ИНФОРМАЦИИ
</t>
  </si>
  <si>
    <t>1200</t>
  </si>
  <si>
    <t xml:space="preserve">ФИЗИЧЕСКАЯ КУЛЬТУРА И СПОРТ
</t>
  </si>
  <si>
    <t>1100</t>
  </si>
  <si>
    <t>Расходы по выплате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</si>
  <si>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</si>
  <si>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по осуществлению в установленном порядке содействия исполнительным органам государственной власти Санкт-Петербурга сборе и обмене информации в области защиты населения и территорий от чрезвычайных ситуаций</t>
  </si>
  <si>
    <t>Социальные выплаты гражданам, кроме публичных нормативных социальных выплат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</si>
  <si>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</si>
  <si>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0705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</si>
  <si>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</si>
  <si>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выплату персоналу в целях обеспечения выполнения функций государственными (муниципальными) органами,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</si>
  <si>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</si>
  <si>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Другие вопросы в области культуры, кинематографии</t>
  </si>
  <si>
    <t>00200 00011</t>
  </si>
  <si>
    <t>00200 00041</t>
  </si>
  <si>
    <t>00200 00021</t>
  </si>
  <si>
    <t>09200 00441</t>
  </si>
  <si>
    <t>00200 00051</t>
  </si>
  <si>
    <t>00200 00031</t>
  </si>
  <si>
    <t>07000 00061</t>
  </si>
  <si>
    <t>21900 00081</t>
  </si>
  <si>
    <t>31500 00111</t>
  </si>
  <si>
    <t>60000 00142</t>
  </si>
  <si>
    <t>60000 00151</t>
  </si>
  <si>
    <t>60000 00152</t>
  </si>
  <si>
    <t>60000 00161</t>
  </si>
  <si>
    <t>6000 00162</t>
  </si>
  <si>
    <t>60000 00131</t>
  </si>
  <si>
    <t>60000 00162</t>
  </si>
  <si>
    <t>79500 00491</t>
  </si>
  <si>
    <t>79600 00521</t>
  </si>
  <si>
    <t>44000 00221</t>
  </si>
  <si>
    <t>44100 00561</t>
  </si>
  <si>
    <t>50500 00231</t>
  </si>
  <si>
    <t>48700 00241</t>
  </si>
  <si>
    <t>45700 00251</t>
  </si>
  <si>
    <t>00200 G0850</t>
  </si>
  <si>
    <t>09200 G0100</t>
  </si>
  <si>
    <t>60000 G3160</t>
  </si>
  <si>
    <t>51100 G0860</t>
  </si>
  <si>
    <t>51100 G0870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</si>
  <si>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</si>
  <si>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</si>
  <si>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</si>
  <si>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</si>
  <si>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</si>
  <si>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  Решению МС МО п. Усть-Ижора</t>
  </si>
  <si>
    <t>0314</t>
  </si>
  <si>
    <t>Закупки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</si>
  <si>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</si>
  <si>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</si>
  <si>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общегосударственные вопросы</t>
  </si>
  <si>
    <t>0113</t>
  </si>
  <si>
    <t>09200 00001</t>
  </si>
  <si>
    <t>2022 год</t>
  </si>
  <si>
    <t>2021год</t>
  </si>
  <si>
    <t>Общеэкономические вопросы</t>
  </si>
  <si>
    <t>0401</t>
  </si>
  <si>
    <t>Содержание и  ремонт  покрытий придомовых территорий и территорий пешеходных  дорожек</t>
  </si>
  <si>
    <t>Уборка территорий</t>
  </si>
  <si>
    <t>Проведение санитарных рубок, (в т. ч. удаление аварийных, больных деревьев и кустарников)</t>
  </si>
  <si>
    <t>Размещение и содержание спортивных , детских площадок и  зон  отдыха, включая  ремонт расположенных  на них  элементов благоустройства</t>
  </si>
  <si>
    <t xml:space="preserve">2020 год </t>
  </si>
  <si>
    <t>Приложение 4</t>
  </si>
  <si>
    <t>Итого  расходов</t>
  </si>
  <si>
    <t>Условно утвержденные расходы</t>
  </si>
  <si>
    <t>Всего расходов</t>
  </si>
  <si>
    <t>на 2020 год и на  плановый период 2021-2022 годов</t>
  </si>
  <si>
    <t>Распределение бюджетный ассигнований по разделам, подразделам, целевым статьям,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</si>
  <si>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с муниципальной   программой</t>
  </si>
  <si>
    <t>Муниципальная программа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</si>
  <si>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</si>
  <si>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Опубликование  муниципально - правовых  актов, иной  информации</t>
  </si>
  <si>
    <t>1003</t>
  </si>
  <si>
    <t>Социальное обеспечение населения</t>
  </si>
  <si>
    <t>79511 10000</t>
  </si>
  <si>
    <t>79501 00100</t>
  </si>
  <si>
    <t>Исполнение судебных актов</t>
  </si>
  <si>
    <t>от 24.12.2020 № 40-16/2020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</si>
</sst>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6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74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Fill="1" applyBorder="1" applyAlignment="1">
      <alignment horizontal="center" vertical="top"/>
    </xf>
    <xf numFmtId="174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6" fillId="32" borderId="10" xfId="0" applyNumberFormat="1" applyFont="1" applyFill="1" applyBorder="1" applyAlignment="1">
      <alignment horizontal="center" vertical="top"/>
    </xf>
    <xf numFmtId="174" fontId="9" fillId="0" borderId="10" xfId="0" applyNumberFormat="1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3" fontId="14" fillId="0" borderId="0" xfId="0" applyNumberFormat="1" applyFont="1" applyAlignment="1">
      <alignment vertical="top"/>
    </xf>
    <xf numFmtId="0" fontId="13" fillId="0" borderId="13" xfId="0" applyFont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4" xfId="0" applyFont="1" applyBorder="1" applyAlignment="1">
      <alignment horizontal="justify"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="110" zoomScaleNormal="110" zoomScalePageLayoutView="0" workbookViewId="0" topLeftCell="A1">
      <selection activeCell="A7" sqref="A7:G7"/>
    </sheetView>
  </sheetViews>
  <sheetFormatPr defaultColWidth="9.140625" defaultRowHeight="12.75"/>
  <cols>
    <col min="1" max="1" width="38.7109375" style="39" customWidth="1"/>
    <col min="2" max="2" width="6.8515625" style="4" customWidth="1"/>
    <col min="3" max="3" width="11.57421875" style="4" customWidth="1"/>
    <col min="4" max="4" width="8.140625" style="1" customWidth="1"/>
    <col min="5" max="5" width="9.28125" style="1" customWidth="1"/>
    <col min="6" max="6" width="8.8515625" style="1" customWidth="1"/>
    <col min="7" max="7" width="11.140625" style="2" customWidth="1"/>
    <col min="8" max="8" width="9.57421875" style="34" hidden="1" customWidth="1"/>
    <col min="9" max="16384" width="9.140625" style="34" customWidth="1"/>
  </cols>
  <sheetData>
    <row r="1" spans="1:7" ht="2.25" customHeight="1">
      <c r="A1" s="37"/>
      <c r="B1" s="7"/>
      <c r="C1" s="7"/>
      <c r="D1" s="7"/>
      <c r="E1" s="7"/>
      <c r="F1" s="7"/>
      <c r="G1" s="7"/>
    </row>
    <row r="2" spans="1:7" ht="20.25" hidden="1">
      <c r="A2" s="37"/>
      <c r="B2" s="7"/>
      <c r="C2" s="7"/>
      <c r="D2" s="7"/>
      <c r="E2" s="7"/>
      <c r="F2" s="7"/>
      <c r="G2" s="8"/>
    </row>
    <row r="3" spans="1:7" ht="15.75">
      <c r="A3" s="38"/>
      <c r="B3" s="50"/>
      <c r="C3" s="50"/>
      <c r="D3" s="34"/>
      <c r="E3" s="34"/>
      <c r="F3" s="34"/>
      <c r="G3" s="9"/>
    </row>
    <row r="4" spans="1:8" ht="12" customHeight="1">
      <c r="A4" s="48" t="s">
        <v>127</v>
      </c>
      <c r="B4" s="48"/>
      <c r="C4" s="48"/>
      <c r="D4" s="48"/>
      <c r="E4" s="48"/>
      <c r="F4" s="48"/>
      <c r="G4" s="48"/>
      <c r="H4" s="48"/>
    </row>
    <row r="5" spans="1:8" ht="12.75">
      <c r="A5" s="48" t="s">
        <v>110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142</v>
      </c>
      <c r="B6" s="48"/>
      <c r="C6" s="48"/>
      <c r="D6" s="48"/>
      <c r="E6" s="48"/>
      <c r="F6" s="48"/>
      <c r="G6" s="48"/>
      <c r="H6" s="48"/>
    </row>
    <row r="7" spans="1:7" ht="12.75">
      <c r="A7" s="48"/>
      <c r="B7" s="48"/>
      <c r="C7" s="48"/>
      <c r="D7" s="48"/>
      <c r="E7" s="48"/>
      <c r="F7" s="48"/>
      <c r="G7" s="48"/>
    </row>
    <row r="8" spans="1:7" ht="3" customHeight="1">
      <c r="A8" s="37"/>
      <c r="B8" s="7"/>
      <c r="C8" s="7"/>
      <c r="D8" s="7"/>
      <c r="E8" s="7"/>
      <c r="F8" s="7"/>
      <c r="G8" s="7"/>
    </row>
    <row r="9" spans="1:7" ht="14.25">
      <c r="A9" s="47" t="s">
        <v>132</v>
      </c>
      <c r="B9" s="47"/>
      <c r="C9" s="47"/>
      <c r="D9" s="47"/>
      <c r="E9" s="47"/>
      <c r="F9" s="47"/>
      <c r="G9" s="47"/>
    </row>
    <row r="10" spans="1:7" ht="14.25">
      <c r="A10" s="49" t="s">
        <v>20</v>
      </c>
      <c r="B10" s="49"/>
      <c r="C10" s="49"/>
      <c r="D10" s="49"/>
      <c r="E10" s="49"/>
      <c r="F10" s="49"/>
      <c r="G10" s="49"/>
    </row>
    <row r="11" spans="1:7" ht="15.75">
      <c r="A11" s="46" t="s">
        <v>131</v>
      </c>
      <c r="B11" s="46"/>
      <c r="C11" s="46"/>
      <c r="D11" s="46"/>
      <c r="E11" s="46"/>
      <c r="F11" s="46"/>
      <c r="G11" s="46"/>
    </row>
    <row r="12" ht="12.75">
      <c r="G12" s="6" t="s">
        <v>27</v>
      </c>
    </row>
    <row r="13" spans="1:7" s="35" customFormat="1" ht="25.5">
      <c r="A13" s="40" t="s">
        <v>0</v>
      </c>
      <c r="B13" s="5" t="s">
        <v>1</v>
      </c>
      <c r="C13" s="5" t="s">
        <v>2</v>
      </c>
      <c r="D13" s="3" t="s">
        <v>3</v>
      </c>
      <c r="E13" s="3" t="s">
        <v>126</v>
      </c>
      <c r="F13" s="3" t="s">
        <v>119</v>
      </c>
      <c r="G13" s="5" t="s">
        <v>118</v>
      </c>
    </row>
    <row r="14" spans="1:7" s="36" customFormat="1" ht="26.25" customHeight="1">
      <c r="A14" s="40" t="s">
        <v>48</v>
      </c>
      <c r="B14" s="13" t="s">
        <v>49</v>
      </c>
      <c r="C14" s="13"/>
      <c r="D14" s="12"/>
      <c r="E14" s="18">
        <f>E15+E19+E32</f>
        <v>10301.199999999999</v>
      </c>
      <c r="F14" s="29">
        <f>F15+F19+F32</f>
        <v>10520.5</v>
      </c>
      <c r="G14" s="18">
        <f>G15+G19+G32</f>
        <v>10809</v>
      </c>
    </row>
    <row r="15" spans="1:7" s="36" customFormat="1" ht="60" customHeight="1">
      <c r="A15" s="40" t="s">
        <v>4</v>
      </c>
      <c r="B15" s="13" t="s">
        <v>5</v>
      </c>
      <c r="C15" s="13"/>
      <c r="D15" s="12"/>
      <c r="E15" s="14">
        <f aca="true" t="shared" si="0" ref="E15:G17">E16</f>
        <v>1275.7</v>
      </c>
      <c r="F15" s="29">
        <f t="shared" si="0"/>
        <v>1323</v>
      </c>
      <c r="G15" s="14">
        <f t="shared" si="0"/>
        <v>1376.2</v>
      </c>
    </row>
    <row r="16" spans="1:7" ht="16.5" customHeight="1">
      <c r="A16" s="41" t="s">
        <v>6</v>
      </c>
      <c r="B16" s="16" t="s">
        <v>5</v>
      </c>
      <c r="C16" s="16" t="s">
        <v>77</v>
      </c>
      <c r="D16" s="15"/>
      <c r="E16" s="17">
        <f t="shared" si="0"/>
        <v>1275.7</v>
      </c>
      <c r="F16" s="30">
        <f t="shared" si="0"/>
        <v>1323</v>
      </c>
      <c r="G16" s="17">
        <f t="shared" si="0"/>
        <v>1376.2</v>
      </c>
    </row>
    <row r="17" spans="1:7" ht="75.75" customHeight="1">
      <c r="A17" s="41" t="s">
        <v>74</v>
      </c>
      <c r="B17" s="16" t="s">
        <v>5</v>
      </c>
      <c r="C17" s="16" t="s">
        <v>77</v>
      </c>
      <c r="D17" s="15">
        <v>100</v>
      </c>
      <c r="E17" s="17">
        <f t="shared" si="0"/>
        <v>1275.7</v>
      </c>
      <c r="F17" s="30">
        <f t="shared" si="0"/>
        <v>1323</v>
      </c>
      <c r="G17" s="17">
        <f t="shared" si="0"/>
        <v>1376.2</v>
      </c>
    </row>
    <row r="18" spans="1:7" ht="29.25" customHeight="1">
      <c r="A18" s="41" t="s">
        <v>67</v>
      </c>
      <c r="B18" s="16" t="s">
        <v>5</v>
      </c>
      <c r="C18" s="16" t="s">
        <v>77</v>
      </c>
      <c r="D18" s="15">
        <v>120</v>
      </c>
      <c r="E18" s="17">
        <v>1275.7</v>
      </c>
      <c r="F18" s="30">
        <v>1323</v>
      </c>
      <c r="G18" s="17">
        <v>1376.2</v>
      </c>
    </row>
    <row r="19" spans="1:7" s="36" customFormat="1" ht="67.5" customHeight="1">
      <c r="A19" s="40" t="s">
        <v>7</v>
      </c>
      <c r="B19" s="13" t="s">
        <v>8</v>
      </c>
      <c r="C19" s="13"/>
      <c r="D19" s="12"/>
      <c r="E19" s="14">
        <f>E20+E23+E29</f>
        <v>1877.3999999999999</v>
      </c>
      <c r="F19" s="14">
        <f>F20+F23+F29</f>
        <v>1828.3999999999999</v>
      </c>
      <c r="G19" s="14">
        <f>G20+G23+G29</f>
        <v>1823.9</v>
      </c>
    </row>
    <row r="20" spans="1:7" ht="29.25" customHeight="1">
      <c r="A20" s="41" t="s">
        <v>38</v>
      </c>
      <c r="B20" s="16" t="s">
        <v>8</v>
      </c>
      <c r="C20" s="16" t="s">
        <v>78</v>
      </c>
      <c r="D20" s="17"/>
      <c r="E20" s="17">
        <f aca="true" t="shared" si="1" ref="E20:G21">E21</f>
        <v>152.3</v>
      </c>
      <c r="F20" s="17">
        <f t="shared" si="1"/>
        <v>158.3</v>
      </c>
      <c r="G20" s="17">
        <f t="shared" si="1"/>
        <v>164.7</v>
      </c>
    </row>
    <row r="21" spans="1:7" ht="68.25" customHeight="1">
      <c r="A21" s="26" t="s">
        <v>74</v>
      </c>
      <c r="B21" s="16" t="s">
        <v>8</v>
      </c>
      <c r="C21" s="16" t="s">
        <v>78</v>
      </c>
      <c r="D21" s="15">
        <v>100</v>
      </c>
      <c r="E21" s="17">
        <f t="shared" si="1"/>
        <v>152.3</v>
      </c>
      <c r="F21" s="15">
        <f t="shared" si="1"/>
        <v>158.3</v>
      </c>
      <c r="G21" s="17">
        <f t="shared" si="1"/>
        <v>164.7</v>
      </c>
    </row>
    <row r="22" spans="1:7" ht="30" customHeight="1">
      <c r="A22" s="41" t="s">
        <v>67</v>
      </c>
      <c r="B22" s="16" t="s">
        <v>8</v>
      </c>
      <c r="C22" s="16" t="s">
        <v>78</v>
      </c>
      <c r="D22" s="15">
        <v>120</v>
      </c>
      <c r="E22" s="17">
        <v>152.3</v>
      </c>
      <c r="F22" s="15">
        <v>158.3</v>
      </c>
      <c r="G22" s="17">
        <v>164.7</v>
      </c>
    </row>
    <row r="23" spans="1:7" ht="25.5">
      <c r="A23" s="41" t="s">
        <v>25</v>
      </c>
      <c r="B23" s="16" t="s">
        <v>8</v>
      </c>
      <c r="C23" s="16" t="s">
        <v>79</v>
      </c>
      <c r="D23" s="15"/>
      <c r="E23" s="17">
        <f>E24+E26+E27</f>
        <v>1641.1</v>
      </c>
      <c r="F23" s="30">
        <f>F24+F25+F27</f>
        <v>1586.1</v>
      </c>
      <c r="G23" s="17">
        <f>G24+G25+G27</f>
        <v>1575.2</v>
      </c>
    </row>
    <row r="24" spans="1:7" ht="25.5">
      <c r="A24" s="41" t="s">
        <v>67</v>
      </c>
      <c r="B24" s="16" t="s">
        <v>8</v>
      </c>
      <c r="C24" s="16" t="s">
        <v>79</v>
      </c>
      <c r="D24" s="15">
        <v>120</v>
      </c>
      <c r="E24" s="17">
        <v>958.3</v>
      </c>
      <c r="F24" s="15">
        <v>995.6</v>
      </c>
      <c r="G24" s="17">
        <v>1036.5</v>
      </c>
    </row>
    <row r="25" spans="1:7" ht="30" customHeight="1">
      <c r="A25" s="41" t="s">
        <v>112</v>
      </c>
      <c r="B25" s="16" t="s">
        <v>8</v>
      </c>
      <c r="C25" s="16" t="s">
        <v>79</v>
      </c>
      <c r="D25" s="15">
        <v>200</v>
      </c>
      <c r="E25" s="17">
        <f>E26</f>
        <v>681.4</v>
      </c>
      <c r="F25" s="30">
        <f>F26</f>
        <v>575.5</v>
      </c>
      <c r="G25" s="17">
        <f>G26</f>
        <v>523.7</v>
      </c>
    </row>
    <row r="26" spans="1:7" ht="30.75" customHeight="1">
      <c r="A26" s="41" t="s">
        <v>68</v>
      </c>
      <c r="B26" s="16" t="s">
        <v>8</v>
      </c>
      <c r="C26" s="16" t="s">
        <v>79</v>
      </c>
      <c r="D26" s="15">
        <v>240</v>
      </c>
      <c r="E26" s="17">
        <v>681.4</v>
      </c>
      <c r="F26" s="30">
        <v>575.5</v>
      </c>
      <c r="G26" s="17">
        <v>523.7</v>
      </c>
    </row>
    <row r="27" spans="1:7" ht="25.5">
      <c r="A27" s="41" t="s">
        <v>44</v>
      </c>
      <c r="B27" s="16" t="s">
        <v>8</v>
      </c>
      <c r="C27" s="16" t="s">
        <v>79</v>
      </c>
      <c r="D27" s="15">
        <v>800</v>
      </c>
      <c r="E27" s="17">
        <f>E28</f>
        <v>1.4</v>
      </c>
      <c r="F27" s="30">
        <f>F28</f>
        <v>15</v>
      </c>
      <c r="G27" s="17">
        <f>G28</f>
        <v>15</v>
      </c>
    </row>
    <row r="28" spans="1:7" ht="22.5" customHeight="1">
      <c r="A28" s="41" t="s">
        <v>45</v>
      </c>
      <c r="B28" s="16" t="s">
        <v>8</v>
      </c>
      <c r="C28" s="16" t="s">
        <v>79</v>
      </c>
      <c r="D28" s="15">
        <v>850</v>
      </c>
      <c r="E28" s="17">
        <v>1.4</v>
      </c>
      <c r="F28" s="30">
        <v>15</v>
      </c>
      <c r="G28" s="17">
        <v>15</v>
      </c>
    </row>
    <row r="29" spans="1:7" ht="62.25" customHeight="1">
      <c r="A29" s="10" t="s">
        <v>33</v>
      </c>
      <c r="B29" s="13" t="s">
        <v>8</v>
      </c>
      <c r="C29" s="13" t="s">
        <v>80</v>
      </c>
      <c r="D29" s="12"/>
      <c r="E29" s="14">
        <f aca="true" t="shared" si="2" ref="E29:G30">E30</f>
        <v>84</v>
      </c>
      <c r="F29" s="29">
        <f t="shared" si="2"/>
        <v>84</v>
      </c>
      <c r="G29" s="14">
        <f t="shared" si="2"/>
        <v>84</v>
      </c>
    </row>
    <row r="30" spans="1:7" ht="25.5">
      <c r="A30" s="41" t="s">
        <v>44</v>
      </c>
      <c r="B30" s="16" t="s">
        <v>8</v>
      </c>
      <c r="C30" s="16" t="s">
        <v>80</v>
      </c>
      <c r="D30" s="15">
        <v>800</v>
      </c>
      <c r="E30" s="17">
        <f t="shared" si="2"/>
        <v>84</v>
      </c>
      <c r="F30" s="30">
        <f t="shared" si="2"/>
        <v>84</v>
      </c>
      <c r="G30" s="17">
        <f t="shared" si="2"/>
        <v>84</v>
      </c>
    </row>
    <row r="31" spans="1:7" ht="25.5">
      <c r="A31" s="41" t="s">
        <v>45</v>
      </c>
      <c r="B31" s="16" t="s">
        <v>8</v>
      </c>
      <c r="C31" s="16" t="s">
        <v>80</v>
      </c>
      <c r="D31" s="15">
        <v>850</v>
      </c>
      <c r="E31" s="17">
        <v>84</v>
      </c>
      <c r="F31" s="30">
        <v>84</v>
      </c>
      <c r="G31" s="17">
        <v>84</v>
      </c>
    </row>
    <row r="32" spans="1:7" s="36" customFormat="1" ht="30.75" customHeight="1">
      <c r="A32" s="40" t="s">
        <v>50</v>
      </c>
      <c r="B32" s="13" t="s">
        <v>49</v>
      </c>
      <c r="C32" s="13"/>
      <c r="D32" s="12"/>
      <c r="E32" s="18">
        <f>E33+E50+E54</f>
        <v>7148.099999999999</v>
      </c>
      <c r="F32" s="29">
        <f>F33+F50+F54</f>
        <v>7369.1</v>
      </c>
      <c r="G32" s="18">
        <f>G33+G50+G54</f>
        <v>7608.9</v>
      </c>
    </row>
    <row r="33" spans="1:7" s="36" customFormat="1" ht="81" customHeight="1">
      <c r="A33" s="40" t="s">
        <v>9</v>
      </c>
      <c r="B33" s="13" t="s">
        <v>10</v>
      </c>
      <c r="C33" s="13"/>
      <c r="D33" s="12"/>
      <c r="E33" s="18">
        <f>E34+E37+E45</f>
        <v>7000.599999999999</v>
      </c>
      <c r="F33" s="29">
        <f>F34+F37+F45</f>
        <v>7221.3</v>
      </c>
      <c r="G33" s="18">
        <f>G34+G37+G45</f>
        <v>7460.799999999999</v>
      </c>
    </row>
    <row r="34" spans="1:7" ht="42" customHeight="1">
      <c r="A34" s="40" t="s">
        <v>11</v>
      </c>
      <c r="B34" s="13" t="s">
        <v>10</v>
      </c>
      <c r="C34" s="13" t="s">
        <v>81</v>
      </c>
      <c r="D34" s="12"/>
      <c r="E34" s="14">
        <f aca="true" t="shared" si="3" ref="E34:G35">E35</f>
        <v>1275.7</v>
      </c>
      <c r="F34" s="29">
        <f t="shared" si="3"/>
        <v>1323</v>
      </c>
      <c r="G34" s="14">
        <f t="shared" si="3"/>
        <v>1376.2</v>
      </c>
    </row>
    <row r="35" spans="1:7" ht="63.75">
      <c r="A35" s="41" t="s">
        <v>74</v>
      </c>
      <c r="B35" s="16" t="s">
        <v>10</v>
      </c>
      <c r="C35" s="16" t="s">
        <v>81</v>
      </c>
      <c r="D35" s="15">
        <v>100</v>
      </c>
      <c r="E35" s="17">
        <f t="shared" si="3"/>
        <v>1275.7</v>
      </c>
      <c r="F35" s="30">
        <f t="shared" si="3"/>
        <v>1323</v>
      </c>
      <c r="G35" s="17">
        <f t="shared" si="3"/>
        <v>1376.2</v>
      </c>
    </row>
    <row r="36" spans="1:7" ht="25.5">
      <c r="A36" s="41" t="s">
        <v>67</v>
      </c>
      <c r="B36" s="16" t="s">
        <v>10</v>
      </c>
      <c r="C36" s="16" t="s">
        <v>81</v>
      </c>
      <c r="D36" s="15">
        <v>120</v>
      </c>
      <c r="E36" s="17">
        <v>1275.7</v>
      </c>
      <c r="F36" s="30">
        <v>1323</v>
      </c>
      <c r="G36" s="17">
        <v>1376.2</v>
      </c>
    </row>
    <row r="37" spans="1:7" ht="43.5" customHeight="1">
      <c r="A37" s="40" t="s">
        <v>21</v>
      </c>
      <c r="B37" s="13" t="s">
        <v>10</v>
      </c>
      <c r="C37" s="13" t="s">
        <v>82</v>
      </c>
      <c r="D37" s="12"/>
      <c r="E37" s="14">
        <f>E38+E40+E42</f>
        <v>4857.9</v>
      </c>
      <c r="F37" s="29">
        <f>F38+F40+F42</f>
        <v>4997.5</v>
      </c>
      <c r="G37" s="14">
        <f>G38+G40+G42</f>
        <v>5146.9</v>
      </c>
    </row>
    <row r="38" spans="1:7" ht="69" customHeight="1">
      <c r="A38" s="41" t="s">
        <v>74</v>
      </c>
      <c r="B38" s="16" t="s">
        <v>10</v>
      </c>
      <c r="C38" s="16" t="s">
        <v>82</v>
      </c>
      <c r="D38" s="15">
        <v>100</v>
      </c>
      <c r="E38" s="17">
        <f>E39</f>
        <v>3633.9</v>
      </c>
      <c r="F38" s="15">
        <f>F39</f>
        <v>3773.5</v>
      </c>
      <c r="G38" s="17">
        <f>G39</f>
        <v>3922.9</v>
      </c>
    </row>
    <row r="39" spans="1:7" ht="28.5" customHeight="1">
      <c r="A39" s="41" t="s">
        <v>67</v>
      </c>
      <c r="B39" s="16" t="s">
        <v>10</v>
      </c>
      <c r="C39" s="16" t="s">
        <v>82</v>
      </c>
      <c r="D39" s="15">
        <v>120</v>
      </c>
      <c r="E39" s="17">
        <v>3633.9</v>
      </c>
      <c r="F39" s="15">
        <v>3773.5</v>
      </c>
      <c r="G39" s="17">
        <v>3922.9</v>
      </c>
    </row>
    <row r="40" spans="1:7" ht="29.25" customHeight="1">
      <c r="A40" s="41" t="s">
        <v>43</v>
      </c>
      <c r="B40" s="16" t="s">
        <v>10</v>
      </c>
      <c r="C40" s="16" t="s">
        <v>82</v>
      </c>
      <c r="D40" s="15">
        <v>200</v>
      </c>
      <c r="E40" s="17">
        <f>E41</f>
        <v>1221</v>
      </c>
      <c r="F40" s="30">
        <f>F41</f>
        <v>1211</v>
      </c>
      <c r="G40" s="17">
        <f>G41</f>
        <v>1211</v>
      </c>
    </row>
    <row r="41" spans="1:7" ht="41.25" customHeight="1">
      <c r="A41" s="41" t="s">
        <v>68</v>
      </c>
      <c r="B41" s="16" t="s">
        <v>10</v>
      </c>
      <c r="C41" s="16" t="s">
        <v>82</v>
      </c>
      <c r="D41" s="15">
        <v>240</v>
      </c>
      <c r="E41" s="17">
        <v>1221</v>
      </c>
      <c r="F41" s="30">
        <v>1211</v>
      </c>
      <c r="G41" s="30">
        <v>1211</v>
      </c>
    </row>
    <row r="42" spans="1:7" ht="25.5">
      <c r="A42" s="41" t="s">
        <v>44</v>
      </c>
      <c r="B42" s="16" t="s">
        <v>10</v>
      </c>
      <c r="C42" s="16" t="s">
        <v>82</v>
      </c>
      <c r="D42" s="15">
        <v>800</v>
      </c>
      <c r="E42" s="17">
        <f>E44</f>
        <v>3</v>
      </c>
      <c r="F42" s="30">
        <f>F44</f>
        <v>13</v>
      </c>
      <c r="G42" s="17">
        <f>G44</f>
        <v>13</v>
      </c>
    </row>
    <row r="43" spans="1:7" ht="12.75">
      <c r="A43" s="41" t="s">
        <v>141</v>
      </c>
      <c r="B43" s="16" t="s">
        <v>10</v>
      </c>
      <c r="C43" s="16" t="s">
        <v>82</v>
      </c>
      <c r="D43" s="15">
        <v>830</v>
      </c>
      <c r="E43" s="17">
        <v>0</v>
      </c>
      <c r="F43" s="30"/>
      <c r="G43" s="17"/>
    </row>
    <row r="44" spans="1:7" ht="25.5">
      <c r="A44" s="41" t="s">
        <v>45</v>
      </c>
      <c r="B44" s="16" t="s">
        <v>10</v>
      </c>
      <c r="C44" s="16" t="s">
        <v>82</v>
      </c>
      <c r="D44" s="15">
        <v>850</v>
      </c>
      <c r="E44" s="17">
        <v>3</v>
      </c>
      <c r="F44" s="30">
        <v>13</v>
      </c>
      <c r="G44" s="17">
        <v>13</v>
      </c>
    </row>
    <row r="45" spans="1:7" ht="79.5" customHeight="1">
      <c r="A45" s="10" t="s">
        <v>106</v>
      </c>
      <c r="B45" s="13" t="s">
        <v>10</v>
      </c>
      <c r="C45" s="21" t="s">
        <v>100</v>
      </c>
      <c r="D45" s="12"/>
      <c r="E45" s="14">
        <f>E46+E48</f>
        <v>867</v>
      </c>
      <c r="F45" s="12">
        <f>F46+F48</f>
        <v>900.8000000000001</v>
      </c>
      <c r="G45" s="14">
        <f>G46+G48</f>
        <v>937.7</v>
      </c>
    </row>
    <row r="46" spans="1:7" ht="77.25" customHeight="1">
      <c r="A46" s="26" t="s">
        <v>74</v>
      </c>
      <c r="B46" s="16" t="s">
        <v>10</v>
      </c>
      <c r="C46" s="22" t="s">
        <v>100</v>
      </c>
      <c r="D46" s="15">
        <v>100</v>
      </c>
      <c r="E46" s="17">
        <f>E47</f>
        <v>798.6</v>
      </c>
      <c r="F46" s="15">
        <f>F47</f>
        <v>829.7</v>
      </c>
      <c r="G46" s="17">
        <f>G47</f>
        <v>863.7</v>
      </c>
    </row>
    <row r="47" spans="1:7" ht="26.25" customHeight="1">
      <c r="A47" s="41" t="s">
        <v>67</v>
      </c>
      <c r="B47" s="16" t="s">
        <v>10</v>
      </c>
      <c r="C47" s="22" t="s">
        <v>100</v>
      </c>
      <c r="D47" s="15">
        <v>120</v>
      </c>
      <c r="E47" s="17">
        <v>798.6</v>
      </c>
      <c r="F47" s="15">
        <v>829.7</v>
      </c>
      <c r="G47" s="17">
        <v>863.7</v>
      </c>
    </row>
    <row r="48" spans="1:7" ht="27.75" customHeight="1">
      <c r="A48" s="41" t="s">
        <v>43</v>
      </c>
      <c r="B48" s="16" t="s">
        <v>10</v>
      </c>
      <c r="C48" s="22" t="s">
        <v>100</v>
      </c>
      <c r="D48" s="15">
        <v>200</v>
      </c>
      <c r="E48" s="17">
        <f>E49</f>
        <v>68.4</v>
      </c>
      <c r="F48" s="15">
        <f>F49</f>
        <v>71.1</v>
      </c>
      <c r="G48" s="17">
        <f>G49</f>
        <v>74</v>
      </c>
    </row>
    <row r="49" spans="1:7" ht="39" customHeight="1">
      <c r="A49" s="41" t="s">
        <v>68</v>
      </c>
      <c r="B49" s="16" t="s">
        <v>10</v>
      </c>
      <c r="C49" s="22" t="s">
        <v>100</v>
      </c>
      <c r="D49" s="15">
        <v>240</v>
      </c>
      <c r="E49" s="17">
        <v>68.4</v>
      </c>
      <c r="F49" s="15">
        <v>71.1</v>
      </c>
      <c r="G49" s="17">
        <v>74</v>
      </c>
    </row>
    <row r="50" spans="1:7" s="36" customFormat="1" ht="19.5" customHeight="1">
      <c r="A50" s="40" t="s">
        <v>12</v>
      </c>
      <c r="B50" s="13" t="s">
        <v>28</v>
      </c>
      <c r="C50" s="13"/>
      <c r="D50" s="12"/>
      <c r="E50" s="18">
        <f aca="true" t="shared" si="4" ref="E50:G52">E51</f>
        <v>80</v>
      </c>
      <c r="F50" s="29">
        <f t="shared" si="4"/>
        <v>80</v>
      </c>
      <c r="G50" s="18">
        <f t="shared" si="4"/>
        <v>80</v>
      </c>
    </row>
    <row r="51" spans="1:7" ht="12.75">
      <c r="A51" s="41" t="s">
        <v>13</v>
      </c>
      <c r="B51" s="16" t="s">
        <v>28</v>
      </c>
      <c r="C51" s="16" t="s">
        <v>83</v>
      </c>
      <c r="D51" s="15"/>
      <c r="E51" s="17">
        <f t="shared" si="4"/>
        <v>80</v>
      </c>
      <c r="F51" s="30">
        <f t="shared" si="4"/>
        <v>80</v>
      </c>
      <c r="G51" s="17">
        <f t="shared" si="4"/>
        <v>80</v>
      </c>
    </row>
    <row r="52" spans="1:7" ht="15" customHeight="1">
      <c r="A52" s="41" t="s">
        <v>44</v>
      </c>
      <c r="B52" s="16" t="s">
        <v>28</v>
      </c>
      <c r="C52" s="16" t="s">
        <v>83</v>
      </c>
      <c r="D52" s="15">
        <v>800</v>
      </c>
      <c r="E52" s="17">
        <f t="shared" si="4"/>
        <v>80</v>
      </c>
      <c r="F52" s="30">
        <f t="shared" si="4"/>
        <v>80</v>
      </c>
      <c r="G52" s="17">
        <f t="shared" si="4"/>
        <v>80</v>
      </c>
    </row>
    <row r="53" spans="1:7" ht="15" customHeight="1">
      <c r="A53" s="41" t="s">
        <v>36</v>
      </c>
      <c r="B53" s="16" t="s">
        <v>28</v>
      </c>
      <c r="C53" s="16" t="s">
        <v>83</v>
      </c>
      <c r="D53" s="15">
        <v>870</v>
      </c>
      <c r="E53" s="17">
        <v>80</v>
      </c>
      <c r="F53" s="30">
        <v>80</v>
      </c>
      <c r="G53" s="17">
        <v>80</v>
      </c>
    </row>
    <row r="54" spans="1:7" ht="28.5" customHeight="1">
      <c r="A54" s="42" t="s">
        <v>115</v>
      </c>
      <c r="B54" s="13" t="s">
        <v>116</v>
      </c>
      <c r="C54" s="13"/>
      <c r="D54" s="12"/>
      <c r="E54" s="14">
        <f>E55+E58</f>
        <v>67.5</v>
      </c>
      <c r="F54" s="29">
        <f>F55+F58</f>
        <v>67.8</v>
      </c>
      <c r="G54" s="14">
        <f>G55+G58</f>
        <v>68.1</v>
      </c>
    </row>
    <row r="55" spans="1:9" ht="39.75" customHeight="1" thickBot="1">
      <c r="A55" s="43" t="s">
        <v>136</v>
      </c>
      <c r="B55" s="13" t="s">
        <v>116</v>
      </c>
      <c r="C55" s="13" t="s">
        <v>117</v>
      </c>
      <c r="D55" s="12"/>
      <c r="E55" s="14">
        <f aca="true" t="shared" si="5" ref="E55:G56">E56</f>
        <v>60</v>
      </c>
      <c r="F55" s="29">
        <f t="shared" si="5"/>
        <v>60</v>
      </c>
      <c r="G55" s="14">
        <f t="shared" si="5"/>
        <v>60</v>
      </c>
      <c r="H55" s="36"/>
      <c r="I55" s="36"/>
    </row>
    <row r="56" spans="1:7" ht="31.5" customHeight="1" thickBot="1">
      <c r="A56" s="44" t="s">
        <v>43</v>
      </c>
      <c r="B56" s="16" t="s">
        <v>116</v>
      </c>
      <c r="C56" s="16" t="s">
        <v>117</v>
      </c>
      <c r="D56" s="15">
        <v>200</v>
      </c>
      <c r="E56" s="17">
        <f t="shared" si="5"/>
        <v>60</v>
      </c>
      <c r="F56" s="30">
        <f t="shared" si="5"/>
        <v>60</v>
      </c>
      <c r="G56" s="17">
        <f t="shared" si="5"/>
        <v>60</v>
      </c>
    </row>
    <row r="57" spans="1:7" ht="43.5" customHeight="1">
      <c r="A57" s="11" t="s">
        <v>68</v>
      </c>
      <c r="B57" s="16" t="s">
        <v>116</v>
      </c>
      <c r="C57" s="16" t="s">
        <v>117</v>
      </c>
      <c r="D57" s="15">
        <v>240</v>
      </c>
      <c r="E57" s="17">
        <v>60</v>
      </c>
      <c r="F57" s="30">
        <v>60</v>
      </c>
      <c r="G57" s="17">
        <v>60</v>
      </c>
    </row>
    <row r="58" spans="1:7" ht="81.75" customHeight="1">
      <c r="A58" s="10" t="s">
        <v>105</v>
      </c>
      <c r="B58" s="13" t="s">
        <v>116</v>
      </c>
      <c r="C58" s="21" t="s">
        <v>101</v>
      </c>
      <c r="D58" s="12"/>
      <c r="E58" s="14">
        <f aca="true" t="shared" si="6" ref="E58:G59">E59</f>
        <v>7.5</v>
      </c>
      <c r="F58" s="12">
        <f t="shared" si="6"/>
        <v>7.8</v>
      </c>
      <c r="G58" s="14">
        <f t="shared" si="6"/>
        <v>8.1</v>
      </c>
    </row>
    <row r="59" spans="1:7" ht="33.75" customHeight="1">
      <c r="A59" s="26" t="s">
        <v>43</v>
      </c>
      <c r="B59" s="16" t="s">
        <v>116</v>
      </c>
      <c r="C59" s="22" t="s">
        <v>101</v>
      </c>
      <c r="D59" s="15">
        <v>200</v>
      </c>
      <c r="E59" s="17">
        <f t="shared" si="6"/>
        <v>7.5</v>
      </c>
      <c r="F59" s="15">
        <f t="shared" si="6"/>
        <v>7.8</v>
      </c>
      <c r="G59" s="17">
        <f t="shared" si="6"/>
        <v>8.1</v>
      </c>
    </row>
    <row r="60" spans="1:7" ht="42.75" customHeight="1">
      <c r="A60" s="26" t="s">
        <v>68</v>
      </c>
      <c r="B60" s="16" t="s">
        <v>116</v>
      </c>
      <c r="C60" s="22" t="s">
        <v>101</v>
      </c>
      <c r="D60" s="15">
        <v>240</v>
      </c>
      <c r="E60" s="17">
        <v>7.5</v>
      </c>
      <c r="F60" s="15">
        <v>7.8</v>
      </c>
      <c r="G60" s="17">
        <v>8.1</v>
      </c>
    </row>
    <row r="61" spans="1:7" ht="42" customHeight="1">
      <c r="A61" s="40" t="s">
        <v>51</v>
      </c>
      <c r="B61" s="13" t="s">
        <v>52</v>
      </c>
      <c r="C61" s="13"/>
      <c r="D61" s="12"/>
      <c r="E61" s="14">
        <f>E62+E66</f>
        <v>115</v>
      </c>
      <c r="F61" s="29">
        <f>F62+F66</f>
        <v>115</v>
      </c>
      <c r="G61" s="14">
        <f>G62+G66</f>
        <v>115</v>
      </c>
    </row>
    <row r="62" spans="1:7" s="36" customFormat="1" ht="51">
      <c r="A62" s="10" t="s">
        <v>32</v>
      </c>
      <c r="B62" s="13" t="s">
        <v>14</v>
      </c>
      <c r="C62" s="13"/>
      <c r="D62" s="12"/>
      <c r="E62" s="18">
        <f aca="true" t="shared" si="7" ref="E62:G64">E63</f>
        <v>40</v>
      </c>
      <c r="F62" s="29">
        <f t="shared" si="7"/>
        <v>40</v>
      </c>
      <c r="G62" s="18">
        <f t="shared" si="7"/>
        <v>40</v>
      </c>
    </row>
    <row r="63" spans="1:7" ht="96" customHeight="1">
      <c r="A63" s="10" t="s">
        <v>69</v>
      </c>
      <c r="B63" s="13" t="s">
        <v>14</v>
      </c>
      <c r="C63" s="13" t="s">
        <v>84</v>
      </c>
      <c r="D63" s="12"/>
      <c r="E63" s="14">
        <f t="shared" si="7"/>
        <v>40</v>
      </c>
      <c r="F63" s="29">
        <f t="shared" si="7"/>
        <v>40</v>
      </c>
      <c r="G63" s="14">
        <f t="shared" si="7"/>
        <v>40</v>
      </c>
    </row>
    <row r="64" spans="1:7" ht="31.5" customHeight="1">
      <c r="A64" s="41" t="s">
        <v>43</v>
      </c>
      <c r="B64" s="16" t="s">
        <v>14</v>
      </c>
      <c r="C64" s="16" t="s">
        <v>84</v>
      </c>
      <c r="D64" s="15">
        <v>200</v>
      </c>
      <c r="E64" s="17">
        <f t="shared" si="7"/>
        <v>40</v>
      </c>
      <c r="F64" s="30">
        <f t="shared" si="7"/>
        <v>40</v>
      </c>
      <c r="G64" s="17">
        <f t="shared" si="7"/>
        <v>40</v>
      </c>
    </row>
    <row r="65" spans="1:7" ht="27" customHeight="1">
      <c r="A65" s="41" t="s">
        <v>68</v>
      </c>
      <c r="B65" s="16" t="s">
        <v>14</v>
      </c>
      <c r="C65" s="16" t="s">
        <v>84</v>
      </c>
      <c r="D65" s="15">
        <v>240</v>
      </c>
      <c r="E65" s="17">
        <v>40</v>
      </c>
      <c r="F65" s="30">
        <v>40</v>
      </c>
      <c r="G65" s="17">
        <v>40</v>
      </c>
    </row>
    <row r="66" spans="1:7" ht="28.5" customHeight="1">
      <c r="A66" s="40" t="s">
        <v>113</v>
      </c>
      <c r="B66" s="13" t="s">
        <v>111</v>
      </c>
      <c r="C66" s="13"/>
      <c r="D66" s="12"/>
      <c r="E66" s="14">
        <f>E67+E70</f>
        <v>75</v>
      </c>
      <c r="F66" s="29">
        <f>F67+F70</f>
        <v>75</v>
      </c>
      <c r="G66" s="14">
        <f>G67+G70</f>
        <v>75</v>
      </c>
    </row>
    <row r="67" spans="1:7" ht="70.5" customHeight="1">
      <c r="A67" s="10" t="s">
        <v>135</v>
      </c>
      <c r="B67" s="13" t="s">
        <v>111</v>
      </c>
      <c r="C67" s="13" t="s">
        <v>93</v>
      </c>
      <c r="D67" s="12"/>
      <c r="E67" s="14">
        <f aca="true" t="shared" si="8" ref="E67:G68">E68</f>
        <v>50</v>
      </c>
      <c r="F67" s="29">
        <f t="shared" si="8"/>
        <v>50</v>
      </c>
      <c r="G67" s="14">
        <f t="shared" si="8"/>
        <v>50</v>
      </c>
    </row>
    <row r="68" spans="1:7" ht="30.75" customHeight="1">
      <c r="A68" s="41" t="s">
        <v>43</v>
      </c>
      <c r="B68" s="16" t="s">
        <v>111</v>
      </c>
      <c r="C68" s="16" t="s">
        <v>93</v>
      </c>
      <c r="D68" s="15">
        <v>200</v>
      </c>
      <c r="E68" s="17">
        <f t="shared" si="8"/>
        <v>50</v>
      </c>
      <c r="F68" s="30">
        <f t="shared" si="8"/>
        <v>50</v>
      </c>
      <c r="G68" s="17">
        <f t="shared" si="8"/>
        <v>50</v>
      </c>
    </row>
    <row r="69" spans="1:7" ht="45" customHeight="1">
      <c r="A69" s="26" t="s">
        <v>68</v>
      </c>
      <c r="B69" s="16" t="s">
        <v>111</v>
      </c>
      <c r="C69" s="16" t="s">
        <v>93</v>
      </c>
      <c r="D69" s="15">
        <v>240</v>
      </c>
      <c r="E69" s="17">
        <v>50</v>
      </c>
      <c r="F69" s="30">
        <v>50</v>
      </c>
      <c r="G69" s="17">
        <v>50</v>
      </c>
    </row>
    <row r="70" spans="1:7" ht="79.5" customHeight="1">
      <c r="A70" s="40" t="s">
        <v>134</v>
      </c>
      <c r="B70" s="13" t="s">
        <v>111</v>
      </c>
      <c r="C70" s="13" t="s">
        <v>94</v>
      </c>
      <c r="D70" s="12"/>
      <c r="E70" s="14">
        <f aca="true" t="shared" si="9" ref="E70:G71">E71</f>
        <v>25</v>
      </c>
      <c r="F70" s="29">
        <f t="shared" si="9"/>
        <v>25</v>
      </c>
      <c r="G70" s="14">
        <f t="shared" si="9"/>
        <v>25</v>
      </c>
    </row>
    <row r="71" spans="1:7" ht="32.25" customHeight="1">
      <c r="A71" s="41" t="s">
        <v>43</v>
      </c>
      <c r="B71" s="16" t="s">
        <v>111</v>
      </c>
      <c r="C71" s="16" t="s">
        <v>94</v>
      </c>
      <c r="D71" s="15">
        <v>200</v>
      </c>
      <c r="E71" s="17">
        <f t="shared" si="9"/>
        <v>25</v>
      </c>
      <c r="F71" s="30">
        <f t="shared" si="9"/>
        <v>25</v>
      </c>
      <c r="G71" s="17">
        <f t="shared" si="9"/>
        <v>25</v>
      </c>
    </row>
    <row r="72" spans="1:7" ht="28.5" customHeight="1">
      <c r="A72" s="41" t="s">
        <v>68</v>
      </c>
      <c r="B72" s="16" t="s">
        <v>111</v>
      </c>
      <c r="C72" s="16" t="s">
        <v>94</v>
      </c>
      <c r="D72" s="15">
        <v>240</v>
      </c>
      <c r="E72" s="17">
        <v>25</v>
      </c>
      <c r="F72" s="30">
        <v>25</v>
      </c>
      <c r="G72" s="31">
        <v>25</v>
      </c>
    </row>
    <row r="73" spans="1:7" ht="23.25" customHeight="1">
      <c r="A73" s="40" t="s">
        <v>53</v>
      </c>
      <c r="B73" s="13" t="s">
        <v>54</v>
      </c>
      <c r="C73" s="13"/>
      <c r="D73" s="12"/>
      <c r="E73" s="14">
        <f>E74+E78</f>
        <v>11801.6</v>
      </c>
      <c r="F73" s="12">
        <f>F74+F78</f>
        <v>16300.8</v>
      </c>
      <c r="G73" s="14">
        <f>G74+G78</f>
        <v>14518.8</v>
      </c>
    </row>
    <row r="74" spans="1:7" ht="23.25" customHeight="1">
      <c r="A74" s="45" t="s">
        <v>120</v>
      </c>
      <c r="B74" s="13" t="s">
        <v>121</v>
      </c>
      <c r="C74" s="13"/>
      <c r="D74" s="12"/>
      <c r="E74" s="14">
        <f>E75</f>
        <v>0</v>
      </c>
      <c r="F74" s="12">
        <f>F75</f>
        <v>50</v>
      </c>
      <c r="G74" s="14">
        <f>G75</f>
        <v>50</v>
      </c>
    </row>
    <row r="75" spans="1:7" ht="80.25" customHeight="1">
      <c r="A75" s="10" t="s">
        <v>133</v>
      </c>
      <c r="B75" s="13" t="s">
        <v>121</v>
      </c>
      <c r="C75" s="33" t="s">
        <v>140</v>
      </c>
      <c r="D75" s="12"/>
      <c r="E75" s="14">
        <f>E77</f>
        <v>0</v>
      </c>
      <c r="F75" s="12">
        <f>F77</f>
        <v>50</v>
      </c>
      <c r="G75" s="14">
        <f>G77</f>
        <v>50</v>
      </c>
    </row>
    <row r="76" spans="1:7" ht="29.25" customHeight="1">
      <c r="A76" s="28" t="s">
        <v>43</v>
      </c>
      <c r="B76" s="16" t="s">
        <v>121</v>
      </c>
      <c r="C76" s="32" t="s">
        <v>140</v>
      </c>
      <c r="D76" s="15">
        <v>200</v>
      </c>
      <c r="E76" s="17">
        <v>50</v>
      </c>
      <c r="F76" s="30">
        <v>50</v>
      </c>
      <c r="G76" s="17">
        <v>50</v>
      </c>
    </row>
    <row r="77" spans="1:7" ht="43.5" customHeight="1">
      <c r="A77" s="26" t="s">
        <v>68</v>
      </c>
      <c r="B77" s="16" t="s">
        <v>121</v>
      </c>
      <c r="C77" s="32" t="s">
        <v>140</v>
      </c>
      <c r="D77" s="15">
        <v>240</v>
      </c>
      <c r="E77" s="17">
        <v>0</v>
      </c>
      <c r="F77" s="30">
        <v>50</v>
      </c>
      <c r="G77" s="17">
        <v>50</v>
      </c>
    </row>
    <row r="78" spans="1:7" ht="17.25" customHeight="1">
      <c r="A78" s="40" t="s">
        <v>114</v>
      </c>
      <c r="B78" s="13" t="s">
        <v>35</v>
      </c>
      <c r="C78" s="27"/>
      <c r="D78" s="15"/>
      <c r="E78" s="18">
        <f aca="true" t="shared" si="10" ref="E78:G79">E79</f>
        <v>11801.6</v>
      </c>
      <c r="F78" s="15">
        <f t="shared" si="10"/>
        <v>16250.8</v>
      </c>
      <c r="G78" s="18">
        <f t="shared" si="10"/>
        <v>14468.8</v>
      </c>
    </row>
    <row r="79" spans="1:7" ht="28.5" customHeight="1">
      <c r="A79" s="40" t="s">
        <v>37</v>
      </c>
      <c r="B79" s="13" t="s">
        <v>35</v>
      </c>
      <c r="C79" s="13" t="s">
        <v>85</v>
      </c>
      <c r="D79" s="12"/>
      <c r="E79" s="14">
        <f t="shared" si="10"/>
        <v>11801.6</v>
      </c>
      <c r="F79" s="12">
        <f t="shared" si="10"/>
        <v>16250.8</v>
      </c>
      <c r="G79" s="14">
        <f t="shared" si="10"/>
        <v>14468.8</v>
      </c>
    </row>
    <row r="80" spans="1:7" ht="30" customHeight="1">
      <c r="A80" s="41" t="s">
        <v>43</v>
      </c>
      <c r="B80" s="16" t="s">
        <v>35</v>
      </c>
      <c r="C80" s="16" t="s">
        <v>85</v>
      </c>
      <c r="D80" s="15">
        <v>200</v>
      </c>
      <c r="E80" s="17">
        <f>E81</f>
        <v>11801.6</v>
      </c>
      <c r="F80" s="15">
        <f>F81</f>
        <v>16250.8</v>
      </c>
      <c r="G80" s="17">
        <f>G81</f>
        <v>14468.8</v>
      </c>
    </row>
    <row r="81" spans="1:7" ht="42.75" customHeight="1">
      <c r="A81" s="41" t="s">
        <v>68</v>
      </c>
      <c r="B81" s="16" t="s">
        <v>35</v>
      </c>
      <c r="C81" s="16" t="s">
        <v>85</v>
      </c>
      <c r="D81" s="15">
        <v>240</v>
      </c>
      <c r="E81" s="19">
        <v>11801.6</v>
      </c>
      <c r="F81" s="15">
        <v>16250.8</v>
      </c>
      <c r="G81" s="19">
        <v>14468.8</v>
      </c>
    </row>
    <row r="82" spans="1:7" ht="28.5" customHeight="1">
      <c r="A82" s="40" t="s">
        <v>55</v>
      </c>
      <c r="B82" s="13" t="s">
        <v>56</v>
      </c>
      <c r="C82" s="13"/>
      <c r="D82" s="12"/>
      <c r="E82" s="20">
        <f>E83</f>
        <v>24957.599999999995</v>
      </c>
      <c r="F82" s="14">
        <f>F83</f>
        <v>22974.9</v>
      </c>
      <c r="G82" s="20">
        <f>G83</f>
        <v>21129.5</v>
      </c>
    </row>
    <row r="83" spans="1:7" s="36" customFormat="1" ht="21.75" customHeight="1">
      <c r="A83" s="40" t="s">
        <v>15</v>
      </c>
      <c r="B83" s="13" t="s">
        <v>16</v>
      </c>
      <c r="C83" s="13"/>
      <c r="D83" s="12"/>
      <c r="E83" s="18">
        <f>E84+E87+E90+E93+E96+E99+E102</f>
        <v>24957.599999999995</v>
      </c>
      <c r="F83" s="14">
        <f>F84+F87+F90+F93+F96+F99+F102</f>
        <v>22974.9</v>
      </c>
      <c r="G83" s="18">
        <f>G84+G87+G90+G93+G96+G99+G102</f>
        <v>21129.5</v>
      </c>
    </row>
    <row r="84" spans="1:7" ht="43.5" customHeight="1">
      <c r="A84" s="10" t="s">
        <v>122</v>
      </c>
      <c r="B84" s="13" t="s">
        <v>16</v>
      </c>
      <c r="C84" s="13" t="s">
        <v>91</v>
      </c>
      <c r="D84" s="12"/>
      <c r="E84" s="14">
        <f aca="true" t="shared" si="11" ref="E84:G85">E85</f>
        <v>948.1</v>
      </c>
      <c r="F84" s="29">
        <f t="shared" si="11"/>
        <v>150</v>
      </c>
      <c r="G84" s="14">
        <f t="shared" si="11"/>
        <v>100</v>
      </c>
    </row>
    <row r="85" spans="1:7" ht="29.25" customHeight="1">
      <c r="A85" s="41" t="s">
        <v>43</v>
      </c>
      <c r="B85" s="16" t="s">
        <v>16</v>
      </c>
      <c r="C85" s="16" t="s">
        <v>91</v>
      </c>
      <c r="D85" s="15">
        <v>200</v>
      </c>
      <c r="E85" s="17">
        <f t="shared" si="11"/>
        <v>948.1</v>
      </c>
      <c r="F85" s="30">
        <f t="shared" si="11"/>
        <v>150</v>
      </c>
      <c r="G85" s="17">
        <f t="shared" si="11"/>
        <v>100</v>
      </c>
    </row>
    <row r="86" spans="1:8" ht="28.5" customHeight="1">
      <c r="A86" s="41" t="s">
        <v>68</v>
      </c>
      <c r="B86" s="16" t="s">
        <v>16</v>
      </c>
      <c r="C86" s="16" t="s">
        <v>91</v>
      </c>
      <c r="D86" s="15">
        <v>240</v>
      </c>
      <c r="E86" s="17">
        <v>948.1</v>
      </c>
      <c r="F86" s="30">
        <v>150</v>
      </c>
      <c r="G86" s="17">
        <v>100</v>
      </c>
      <c r="H86" s="34">
        <v>-1468.9</v>
      </c>
    </row>
    <row r="87" spans="1:7" ht="12.75">
      <c r="A87" s="40" t="s">
        <v>123</v>
      </c>
      <c r="B87" s="13" t="s">
        <v>16</v>
      </c>
      <c r="C87" s="13" t="s">
        <v>86</v>
      </c>
      <c r="D87" s="12"/>
      <c r="E87" s="14">
        <f aca="true" t="shared" si="12" ref="E87:G88">E88</f>
        <v>0</v>
      </c>
      <c r="F87" s="29">
        <f t="shared" si="12"/>
        <v>300</v>
      </c>
      <c r="G87" s="14">
        <f t="shared" si="12"/>
        <v>100</v>
      </c>
    </row>
    <row r="88" spans="1:7" ht="30" customHeight="1">
      <c r="A88" s="41" t="s">
        <v>43</v>
      </c>
      <c r="B88" s="16" t="s">
        <v>16</v>
      </c>
      <c r="C88" s="16" t="s">
        <v>86</v>
      </c>
      <c r="D88" s="15">
        <v>200</v>
      </c>
      <c r="E88" s="17">
        <f t="shared" si="12"/>
        <v>0</v>
      </c>
      <c r="F88" s="30">
        <f t="shared" si="12"/>
        <v>300</v>
      </c>
      <c r="G88" s="17">
        <f t="shared" si="12"/>
        <v>100</v>
      </c>
    </row>
    <row r="89" spans="1:7" ht="42.75" customHeight="1">
      <c r="A89" s="41" t="s">
        <v>68</v>
      </c>
      <c r="B89" s="16" t="s">
        <v>16</v>
      </c>
      <c r="C89" s="16" t="s">
        <v>86</v>
      </c>
      <c r="D89" s="15">
        <v>240</v>
      </c>
      <c r="E89" s="17">
        <v>0</v>
      </c>
      <c r="F89" s="30">
        <v>300</v>
      </c>
      <c r="G89" s="17">
        <v>100</v>
      </c>
    </row>
    <row r="90" spans="1:7" ht="68.25" customHeight="1">
      <c r="A90" s="10" t="s">
        <v>107</v>
      </c>
      <c r="B90" s="13" t="s">
        <v>16</v>
      </c>
      <c r="C90" s="21" t="s">
        <v>102</v>
      </c>
      <c r="D90" s="12"/>
      <c r="E90" s="14">
        <f>E91</f>
        <v>17752.6</v>
      </c>
      <c r="F90" s="14">
        <f>F91</f>
        <v>18446.9</v>
      </c>
      <c r="G90" s="14">
        <f aca="true" t="shared" si="13" ref="E90:G91">G91</f>
        <v>19199.5</v>
      </c>
    </row>
    <row r="91" spans="1:7" ht="29.25" customHeight="1">
      <c r="A91" s="41" t="s">
        <v>43</v>
      </c>
      <c r="B91" s="16" t="s">
        <v>16</v>
      </c>
      <c r="C91" s="22" t="s">
        <v>102</v>
      </c>
      <c r="D91" s="15">
        <v>200</v>
      </c>
      <c r="E91" s="17">
        <f t="shared" si="13"/>
        <v>17752.6</v>
      </c>
      <c r="F91" s="17">
        <f t="shared" si="13"/>
        <v>18446.9</v>
      </c>
      <c r="G91" s="17">
        <f t="shared" si="13"/>
        <v>19199.5</v>
      </c>
    </row>
    <row r="92" spans="1:8" ht="42" customHeight="1">
      <c r="A92" s="41" t="s">
        <v>68</v>
      </c>
      <c r="B92" s="16" t="s">
        <v>16</v>
      </c>
      <c r="C92" s="22" t="s">
        <v>102</v>
      </c>
      <c r="D92" s="15">
        <v>240</v>
      </c>
      <c r="E92" s="17">
        <v>17752.6</v>
      </c>
      <c r="F92" s="17">
        <v>18446.9</v>
      </c>
      <c r="G92" s="17">
        <v>19199.5</v>
      </c>
      <c r="H92" s="34">
        <v>54</v>
      </c>
    </row>
    <row r="93" spans="1:7" ht="30" customHeight="1">
      <c r="A93" s="40" t="s">
        <v>26</v>
      </c>
      <c r="B93" s="13" t="s">
        <v>16</v>
      </c>
      <c r="C93" s="23" t="s">
        <v>87</v>
      </c>
      <c r="D93" s="12"/>
      <c r="E93" s="14">
        <f aca="true" t="shared" si="14" ref="E93:G94">E94</f>
        <v>927.8</v>
      </c>
      <c r="F93" s="29">
        <f t="shared" si="14"/>
        <v>450</v>
      </c>
      <c r="G93" s="14">
        <f t="shared" si="14"/>
        <v>250</v>
      </c>
    </row>
    <row r="94" spans="1:7" ht="29.25" customHeight="1">
      <c r="A94" s="41" t="s">
        <v>43</v>
      </c>
      <c r="B94" s="16" t="s">
        <v>16</v>
      </c>
      <c r="C94" s="16" t="s">
        <v>87</v>
      </c>
      <c r="D94" s="15">
        <v>200</v>
      </c>
      <c r="E94" s="17">
        <f t="shared" si="14"/>
        <v>927.8</v>
      </c>
      <c r="F94" s="30">
        <f t="shared" si="14"/>
        <v>450</v>
      </c>
      <c r="G94" s="17">
        <f t="shared" si="14"/>
        <v>250</v>
      </c>
    </row>
    <row r="95" spans="1:7" ht="42" customHeight="1">
      <c r="A95" s="41" t="s">
        <v>68</v>
      </c>
      <c r="B95" s="16" t="s">
        <v>16</v>
      </c>
      <c r="C95" s="16" t="s">
        <v>87</v>
      </c>
      <c r="D95" s="15">
        <v>240</v>
      </c>
      <c r="E95" s="17">
        <v>927.8</v>
      </c>
      <c r="F95" s="30">
        <v>450</v>
      </c>
      <c r="G95" s="17">
        <v>250</v>
      </c>
    </row>
    <row r="96" spans="1:7" ht="42.75" customHeight="1">
      <c r="A96" s="40" t="s">
        <v>124</v>
      </c>
      <c r="B96" s="13" t="s">
        <v>16</v>
      </c>
      <c r="C96" s="13" t="s">
        <v>88</v>
      </c>
      <c r="D96" s="12"/>
      <c r="E96" s="14">
        <f aca="true" t="shared" si="15" ref="E96:G97">E97</f>
        <v>860</v>
      </c>
      <c r="F96" s="29">
        <f t="shared" si="15"/>
        <v>60</v>
      </c>
      <c r="G96" s="14">
        <f t="shared" si="15"/>
        <v>80</v>
      </c>
    </row>
    <row r="97" spans="1:7" ht="28.5" customHeight="1">
      <c r="A97" s="41" t="s">
        <v>43</v>
      </c>
      <c r="B97" s="16" t="s">
        <v>16</v>
      </c>
      <c r="C97" s="16" t="s">
        <v>88</v>
      </c>
      <c r="D97" s="15">
        <v>200</v>
      </c>
      <c r="E97" s="17">
        <f t="shared" si="15"/>
        <v>860</v>
      </c>
      <c r="F97" s="30">
        <f t="shared" si="15"/>
        <v>60</v>
      </c>
      <c r="G97" s="17">
        <f t="shared" si="15"/>
        <v>80</v>
      </c>
    </row>
    <row r="98" spans="1:7" ht="42" customHeight="1">
      <c r="A98" s="41" t="s">
        <v>68</v>
      </c>
      <c r="B98" s="16" t="s">
        <v>16</v>
      </c>
      <c r="C98" s="16" t="s">
        <v>88</v>
      </c>
      <c r="D98" s="15">
        <v>240</v>
      </c>
      <c r="E98" s="17">
        <v>860</v>
      </c>
      <c r="F98" s="30">
        <v>60</v>
      </c>
      <c r="G98" s="17">
        <v>80</v>
      </c>
    </row>
    <row r="99" spans="1:7" ht="56.25" customHeight="1">
      <c r="A99" s="10" t="s">
        <v>125</v>
      </c>
      <c r="B99" s="13" t="s">
        <v>16</v>
      </c>
      <c r="C99" s="13" t="s">
        <v>89</v>
      </c>
      <c r="D99" s="12"/>
      <c r="E99" s="14">
        <f aca="true" t="shared" si="16" ref="E99:G100">E100</f>
        <v>3869.1</v>
      </c>
      <c r="F99" s="29">
        <f t="shared" si="16"/>
        <v>3268</v>
      </c>
      <c r="G99" s="14">
        <f t="shared" si="16"/>
        <v>1200</v>
      </c>
    </row>
    <row r="100" spans="1:7" ht="28.5" customHeight="1">
      <c r="A100" s="41" t="s">
        <v>43</v>
      </c>
      <c r="B100" s="16" t="s">
        <v>16</v>
      </c>
      <c r="C100" s="16" t="s">
        <v>89</v>
      </c>
      <c r="D100" s="15">
        <v>200</v>
      </c>
      <c r="E100" s="17">
        <f t="shared" si="16"/>
        <v>3869.1</v>
      </c>
      <c r="F100" s="30">
        <f t="shared" si="16"/>
        <v>3268</v>
      </c>
      <c r="G100" s="17">
        <f t="shared" si="16"/>
        <v>1200</v>
      </c>
    </row>
    <row r="101" spans="1:7" ht="28.5" customHeight="1">
      <c r="A101" s="41" t="s">
        <v>68</v>
      </c>
      <c r="B101" s="16" t="s">
        <v>16</v>
      </c>
      <c r="C101" s="16" t="s">
        <v>89</v>
      </c>
      <c r="D101" s="15">
        <v>240</v>
      </c>
      <c r="E101" s="17">
        <v>3869.1</v>
      </c>
      <c r="F101" s="30">
        <v>3268</v>
      </c>
      <c r="G101" s="17">
        <v>1200</v>
      </c>
    </row>
    <row r="102" spans="1:7" ht="25.5">
      <c r="A102" s="40" t="s">
        <v>42</v>
      </c>
      <c r="B102" s="13" t="s">
        <v>16</v>
      </c>
      <c r="C102" s="13" t="s">
        <v>90</v>
      </c>
      <c r="D102" s="12"/>
      <c r="E102" s="14">
        <f aca="true" t="shared" si="17" ref="E102:G103">E103</f>
        <v>600</v>
      </c>
      <c r="F102" s="29">
        <f t="shared" si="17"/>
        <v>300</v>
      </c>
      <c r="G102" s="14">
        <f t="shared" si="17"/>
        <v>200</v>
      </c>
    </row>
    <row r="103" spans="1:7" ht="28.5" customHeight="1">
      <c r="A103" s="41" t="s">
        <v>43</v>
      </c>
      <c r="B103" s="16" t="s">
        <v>16</v>
      </c>
      <c r="C103" s="16" t="s">
        <v>92</v>
      </c>
      <c r="D103" s="15">
        <v>200</v>
      </c>
      <c r="E103" s="17">
        <f t="shared" si="17"/>
        <v>600</v>
      </c>
      <c r="F103" s="30">
        <f t="shared" si="17"/>
        <v>300</v>
      </c>
      <c r="G103" s="17">
        <f t="shared" si="17"/>
        <v>200</v>
      </c>
    </row>
    <row r="104" spans="1:8" ht="42.75" customHeight="1">
      <c r="A104" s="41" t="s">
        <v>68</v>
      </c>
      <c r="B104" s="16" t="s">
        <v>16</v>
      </c>
      <c r="C104" s="16" t="s">
        <v>92</v>
      </c>
      <c r="D104" s="15">
        <v>240</v>
      </c>
      <c r="E104" s="17">
        <v>600</v>
      </c>
      <c r="F104" s="30">
        <v>300</v>
      </c>
      <c r="G104" s="17">
        <v>200</v>
      </c>
      <c r="H104" s="34">
        <v>492.9</v>
      </c>
    </row>
    <row r="105" spans="1:7" ht="24.75" customHeight="1">
      <c r="A105" s="40" t="s">
        <v>57</v>
      </c>
      <c r="B105" s="13" t="s">
        <v>58</v>
      </c>
      <c r="C105" s="13"/>
      <c r="D105" s="12"/>
      <c r="E105" s="14">
        <f aca="true" t="shared" si="18" ref="E105:G106">E106</f>
        <v>0</v>
      </c>
      <c r="F105" s="29">
        <f t="shared" si="18"/>
        <v>100</v>
      </c>
      <c r="G105" s="14">
        <f t="shared" si="18"/>
        <v>30</v>
      </c>
    </row>
    <row r="106" spans="1:7" ht="41.25" customHeight="1">
      <c r="A106" s="10" t="s">
        <v>75</v>
      </c>
      <c r="B106" s="13" t="s">
        <v>72</v>
      </c>
      <c r="C106" s="13"/>
      <c r="D106" s="12"/>
      <c r="E106" s="14">
        <f t="shared" si="18"/>
        <v>0</v>
      </c>
      <c r="F106" s="29">
        <f t="shared" si="18"/>
        <v>100</v>
      </c>
      <c r="G106" s="14">
        <f t="shared" si="18"/>
        <v>30</v>
      </c>
    </row>
    <row r="107" spans="1:8" ht="135" customHeight="1">
      <c r="A107" s="10" t="s">
        <v>73</v>
      </c>
      <c r="B107" s="13" t="s">
        <v>72</v>
      </c>
      <c r="C107" s="13" t="s">
        <v>139</v>
      </c>
      <c r="D107" s="12"/>
      <c r="E107" s="14">
        <v>0</v>
      </c>
      <c r="F107" s="29">
        <f>F108</f>
        <v>100</v>
      </c>
      <c r="G107" s="14">
        <f>G108</f>
        <v>30</v>
      </c>
      <c r="H107" s="34">
        <v>630</v>
      </c>
    </row>
    <row r="108" spans="1:7" ht="31.5" customHeight="1">
      <c r="A108" s="41" t="s">
        <v>43</v>
      </c>
      <c r="B108" s="16" t="s">
        <v>72</v>
      </c>
      <c r="C108" s="16" t="s">
        <v>139</v>
      </c>
      <c r="D108" s="15">
        <v>200</v>
      </c>
      <c r="E108" s="17">
        <f>E109</f>
        <v>0</v>
      </c>
      <c r="F108" s="30">
        <f>F109</f>
        <v>100</v>
      </c>
      <c r="G108" s="17">
        <f>G109</f>
        <v>30</v>
      </c>
    </row>
    <row r="109" spans="1:7" ht="41.25" customHeight="1">
      <c r="A109" s="41" t="s">
        <v>68</v>
      </c>
      <c r="B109" s="16" t="s">
        <v>72</v>
      </c>
      <c r="C109" s="16" t="s">
        <v>139</v>
      </c>
      <c r="D109" s="15">
        <v>240</v>
      </c>
      <c r="E109" s="17">
        <v>0</v>
      </c>
      <c r="F109" s="30">
        <v>100</v>
      </c>
      <c r="G109" s="17">
        <v>30</v>
      </c>
    </row>
    <row r="110" spans="1:7" ht="24" customHeight="1">
      <c r="A110" s="40" t="s">
        <v>59</v>
      </c>
      <c r="B110" s="13" t="s">
        <v>60</v>
      </c>
      <c r="C110" s="13"/>
      <c r="D110" s="12"/>
      <c r="E110" s="14">
        <f>E111+E115</f>
        <v>3227</v>
      </c>
      <c r="F110" s="29">
        <f>F111+F115</f>
        <v>5130</v>
      </c>
      <c r="G110" s="14">
        <f>G111+G115</f>
        <v>5130</v>
      </c>
    </row>
    <row r="111" spans="1:7" ht="19.5" customHeight="1">
      <c r="A111" s="40" t="s">
        <v>17</v>
      </c>
      <c r="B111" s="13" t="s">
        <v>18</v>
      </c>
      <c r="C111" s="13"/>
      <c r="D111" s="12"/>
      <c r="E111" s="24">
        <f aca="true" t="shared" si="19" ref="E111:G113">E112</f>
        <v>1670</v>
      </c>
      <c r="F111" s="29">
        <f t="shared" si="19"/>
        <v>2720</v>
      </c>
      <c r="G111" s="24">
        <f t="shared" si="19"/>
        <v>2720</v>
      </c>
    </row>
    <row r="112" spans="1:7" ht="57.75" customHeight="1">
      <c r="A112" s="40" t="s">
        <v>71</v>
      </c>
      <c r="B112" s="13" t="s">
        <v>18</v>
      </c>
      <c r="C112" s="13" t="s">
        <v>95</v>
      </c>
      <c r="D112" s="12"/>
      <c r="E112" s="20">
        <f t="shared" si="19"/>
        <v>1670</v>
      </c>
      <c r="F112" s="29">
        <f t="shared" si="19"/>
        <v>2720</v>
      </c>
      <c r="G112" s="20">
        <f t="shared" si="19"/>
        <v>2720</v>
      </c>
    </row>
    <row r="113" spans="1:7" ht="29.25" customHeight="1">
      <c r="A113" s="41" t="s">
        <v>43</v>
      </c>
      <c r="B113" s="16" t="s">
        <v>18</v>
      </c>
      <c r="C113" s="16" t="s">
        <v>95</v>
      </c>
      <c r="D113" s="15">
        <v>200</v>
      </c>
      <c r="E113" s="19">
        <f t="shared" si="19"/>
        <v>1670</v>
      </c>
      <c r="F113" s="30">
        <f t="shared" si="19"/>
        <v>2720</v>
      </c>
      <c r="G113" s="19">
        <f t="shared" si="19"/>
        <v>2720</v>
      </c>
    </row>
    <row r="114" spans="1:7" s="36" customFormat="1" ht="38.25">
      <c r="A114" s="41" t="s">
        <v>68</v>
      </c>
      <c r="B114" s="16" t="s">
        <v>18</v>
      </c>
      <c r="C114" s="16" t="s">
        <v>95</v>
      </c>
      <c r="D114" s="15">
        <v>240</v>
      </c>
      <c r="E114" s="19">
        <v>1670</v>
      </c>
      <c r="F114" s="30">
        <v>2720</v>
      </c>
      <c r="G114" s="19">
        <v>2720</v>
      </c>
    </row>
    <row r="115" spans="1:7" ht="29.25" customHeight="1">
      <c r="A115" s="40" t="s">
        <v>76</v>
      </c>
      <c r="B115" s="13" t="s">
        <v>41</v>
      </c>
      <c r="C115" s="13"/>
      <c r="D115" s="12"/>
      <c r="E115" s="25">
        <f aca="true" t="shared" si="20" ref="E115:G117">E116</f>
        <v>1557</v>
      </c>
      <c r="F115" s="29">
        <f t="shared" si="20"/>
        <v>2410</v>
      </c>
      <c r="G115" s="25">
        <f t="shared" si="20"/>
        <v>2410</v>
      </c>
    </row>
    <row r="116" spans="1:7" ht="45" customHeight="1">
      <c r="A116" s="10" t="s">
        <v>40</v>
      </c>
      <c r="B116" s="13" t="s">
        <v>41</v>
      </c>
      <c r="C116" s="13" t="s">
        <v>96</v>
      </c>
      <c r="D116" s="12"/>
      <c r="E116" s="20">
        <f t="shared" si="20"/>
        <v>1557</v>
      </c>
      <c r="F116" s="14">
        <f t="shared" si="20"/>
        <v>2410</v>
      </c>
      <c r="G116" s="20">
        <f t="shared" si="20"/>
        <v>2410</v>
      </c>
    </row>
    <row r="117" spans="1:8" ht="31.5" customHeight="1">
      <c r="A117" s="41" t="s">
        <v>43</v>
      </c>
      <c r="B117" s="16" t="s">
        <v>41</v>
      </c>
      <c r="C117" s="16" t="s">
        <v>96</v>
      </c>
      <c r="D117" s="15">
        <v>200</v>
      </c>
      <c r="E117" s="19">
        <f t="shared" si="20"/>
        <v>1557</v>
      </c>
      <c r="F117" s="17">
        <f t="shared" si="20"/>
        <v>2410</v>
      </c>
      <c r="G117" s="19">
        <f t="shared" si="20"/>
        <v>2410</v>
      </c>
      <c r="H117" s="34">
        <v>92</v>
      </c>
    </row>
    <row r="118" spans="1:7" s="36" customFormat="1" ht="45.75" customHeight="1">
      <c r="A118" s="41" t="s">
        <v>68</v>
      </c>
      <c r="B118" s="16" t="s">
        <v>41</v>
      </c>
      <c r="C118" s="16" t="s">
        <v>96</v>
      </c>
      <c r="D118" s="15">
        <v>240</v>
      </c>
      <c r="E118" s="19">
        <v>1557</v>
      </c>
      <c r="F118" s="19">
        <v>2410</v>
      </c>
      <c r="G118" s="19">
        <v>2410</v>
      </c>
    </row>
    <row r="119" spans="1:7" ht="18.75" customHeight="1">
      <c r="A119" s="40" t="s">
        <v>61</v>
      </c>
      <c r="B119" s="13" t="s">
        <v>62</v>
      </c>
      <c r="C119" s="16"/>
      <c r="D119" s="15"/>
      <c r="E119" s="20">
        <f>E120+E124</f>
        <v>1509.3</v>
      </c>
      <c r="F119" s="17">
        <f>F120+F124</f>
        <v>1531.8</v>
      </c>
      <c r="G119" s="20">
        <f>G120+G124</f>
        <v>1593.8</v>
      </c>
    </row>
    <row r="120" spans="1:7" ht="17.25" customHeight="1">
      <c r="A120" s="40" t="s">
        <v>138</v>
      </c>
      <c r="B120" s="13" t="s">
        <v>137</v>
      </c>
      <c r="C120" s="13"/>
      <c r="D120" s="12"/>
      <c r="E120" s="18">
        <f aca="true" t="shared" si="21" ref="E120:G122">E121</f>
        <v>1016</v>
      </c>
      <c r="F120" s="12">
        <f t="shared" si="21"/>
        <v>763.4</v>
      </c>
      <c r="G120" s="18">
        <f t="shared" si="21"/>
        <v>794</v>
      </c>
    </row>
    <row r="121" spans="1:8" ht="57.75" customHeight="1">
      <c r="A121" s="40" t="s">
        <v>39</v>
      </c>
      <c r="B121" s="13" t="s">
        <v>137</v>
      </c>
      <c r="C121" s="13" t="s">
        <v>97</v>
      </c>
      <c r="D121" s="12"/>
      <c r="E121" s="14">
        <f t="shared" si="21"/>
        <v>1016</v>
      </c>
      <c r="F121" s="12">
        <f t="shared" si="21"/>
        <v>763.4</v>
      </c>
      <c r="G121" s="14">
        <f t="shared" si="21"/>
        <v>794</v>
      </c>
      <c r="H121" s="34">
        <v>200</v>
      </c>
    </row>
    <row r="122" spans="1:7" ht="31.5" customHeight="1">
      <c r="A122" s="41" t="s">
        <v>46</v>
      </c>
      <c r="B122" s="16" t="s">
        <v>137</v>
      </c>
      <c r="C122" s="16" t="s">
        <v>97</v>
      </c>
      <c r="D122" s="15">
        <v>300</v>
      </c>
      <c r="E122" s="17">
        <f t="shared" si="21"/>
        <v>1016</v>
      </c>
      <c r="F122" s="15">
        <f t="shared" si="21"/>
        <v>763.4</v>
      </c>
      <c r="G122" s="17">
        <f t="shared" si="21"/>
        <v>794</v>
      </c>
    </row>
    <row r="123" spans="1:7" s="36" customFormat="1" ht="17.25" customHeight="1">
      <c r="A123" s="41" t="s">
        <v>47</v>
      </c>
      <c r="B123" s="16" t="s">
        <v>137</v>
      </c>
      <c r="C123" s="16" t="s">
        <v>97</v>
      </c>
      <c r="D123" s="15">
        <v>310</v>
      </c>
      <c r="E123" s="17">
        <v>1016</v>
      </c>
      <c r="F123" s="15">
        <v>763.4</v>
      </c>
      <c r="G123" s="17">
        <v>794</v>
      </c>
    </row>
    <row r="124" spans="1:7" ht="20.25" customHeight="1">
      <c r="A124" s="40" t="s">
        <v>34</v>
      </c>
      <c r="B124" s="13" t="s">
        <v>19</v>
      </c>
      <c r="C124" s="13"/>
      <c r="D124" s="12"/>
      <c r="E124" s="18">
        <f>E125+E128</f>
        <v>493.3</v>
      </c>
      <c r="F124" s="14">
        <f>F125+F128</f>
        <v>768.4</v>
      </c>
      <c r="G124" s="18">
        <f>G125+G128</f>
        <v>799.8</v>
      </c>
    </row>
    <row r="125" spans="1:7" ht="87" customHeight="1">
      <c r="A125" s="40" t="s">
        <v>108</v>
      </c>
      <c r="B125" s="13" t="s">
        <v>19</v>
      </c>
      <c r="C125" s="21" t="s">
        <v>103</v>
      </c>
      <c r="D125" s="12"/>
      <c r="E125" s="14">
        <f>E127</f>
        <v>309.1</v>
      </c>
      <c r="F125" s="12">
        <f>F126</f>
        <v>481.5</v>
      </c>
      <c r="G125" s="14">
        <f>G127</f>
        <v>501.2</v>
      </c>
    </row>
    <row r="126" spans="1:7" ht="30.75" customHeight="1">
      <c r="A126" s="41" t="s">
        <v>46</v>
      </c>
      <c r="B126" s="16" t="s">
        <v>19</v>
      </c>
      <c r="C126" s="22" t="s">
        <v>103</v>
      </c>
      <c r="D126" s="15">
        <v>300</v>
      </c>
      <c r="E126" s="17">
        <f>E127</f>
        <v>309.1</v>
      </c>
      <c r="F126" s="15">
        <f>F127</f>
        <v>481.5</v>
      </c>
      <c r="G126" s="17">
        <f>G127</f>
        <v>501.2</v>
      </c>
    </row>
    <row r="127" spans="1:7" s="36" customFormat="1" ht="30.75" customHeight="1">
      <c r="A127" s="41" t="s">
        <v>47</v>
      </c>
      <c r="B127" s="16" t="s">
        <v>19</v>
      </c>
      <c r="C127" s="22" t="s">
        <v>103</v>
      </c>
      <c r="D127" s="15">
        <v>310</v>
      </c>
      <c r="E127" s="17">
        <v>309.1</v>
      </c>
      <c r="F127" s="15">
        <v>481.5</v>
      </c>
      <c r="G127" s="17">
        <v>501.2</v>
      </c>
    </row>
    <row r="128" spans="1:7" ht="82.5" customHeight="1">
      <c r="A128" s="10" t="s">
        <v>109</v>
      </c>
      <c r="B128" s="13" t="s">
        <v>19</v>
      </c>
      <c r="C128" s="21" t="s">
        <v>104</v>
      </c>
      <c r="D128" s="12"/>
      <c r="E128" s="14">
        <f aca="true" t="shared" si="22" ref="E128:G129">E129</f>
        <v>184.2</v>
      </c>
      <c r="F128" s="14">
        <f t="shared" si="22"/>
        <v>286.9</v>
      </c>
      <c r="G128" s="14">
        <f t="shared" si="22"/>
        <v>298.6</v>
      </c>
    </row>
    <row r="129" spans="1:7" ht="29.25" customHeight="1">
      <c r="A129" s="41" t="s">
        <v>46</v>
      </c>
      <c r="B129" s="16" t="s">
        <v>19</v>
      </c>
      <c r="C129" s="22" t="s">
        <v>104</v>
      </c>
      <c r="D129" s="15">
        <v>300</v>
      </c>
      <c r="E129" s="17">
        <f t="shared" si="22"/>
        <v>184.2</v>
      </c>
      <c r="F129" s="15">
        <f t="shared" si="22"/>
        <v>286.9</v>
      </c>
      <c r="G129" s="17">
        <f t="shared" si="22"/>
        <v>298.6</v>
      </c>
    </row>
    <row r="130" spans="1:7" ht="32.25" customHeight="1">
      <c r="A130" s="41" t="s">
        <v>70</v>
      </c>
      <c r="B130" s="16" t="s">
        <v>19</v>
      </c>
      <c r="C130" s="22" t="s">
        <v>104</v>
      </c>
      <c r="D130" s="15">
        <v>320</v>
      </c>
      <c r="E130" s="17">
        <v>184.2</v>
      </c>
      <c r="F130" s="15">
        <v>286.9</v>
      </c>
      <c r="G130" s="17">
        <v>298.6</v>
      </c>
    </row>
    <row r="131" spans="1:7" ht="22.5" customHeight="1">
      <c r="A131" s="40" t="s">
        <v>65</v>
      </c>
      <c r="B131" s="13" t="s">
        <v>66</v>
      </c>
      <c r="C131" s="13"/>
      <c r="D131" s="12"/>
      <c r="E131" s="14">
        <f aca="true" t="shared" si="23" ref="E131:G134">E132</f>
        <v>150</v>
      </c>
      <c r="F131" s="29">
        <f t="shared" si="23"/>
        <v>260</v>
      </c>
      <c r="G131" s="14">
        <f t="shared" si="23"/>
        <v>260</v>
      </c>
    </row>
    <row r="132" spans="1:7" ht="18.75" customHeight="1">
      <c r="A132" s="40" t="s">
        <v>29</v>
      </c>
      <c r="B132" s="13" t="s">
        <v>24</v>
      </c>
      <c r="C132" s="13"/>
      <c r="D132" s="12"/>
      <c r="E132" s="24">
        <f t="shared" si="23"/>
        <v>150</v>
      </c>
      <c r="F132" s="14">
        <f t="shared" si="23"/>
        <v>260</v>
      </c>
      <c r="G132" s="24">
        <f t="shared" si="23"/>
        <v>260</v>
      </c>
    </row>
    <row r="133" spans="1:8" ht="45.75" customHeight="1">
      <c r="A133" s="41" t="s">
        <v>22</v>
      </c>
      <c r="B133" s="16" t="s">
        <v>24</v>
      </c>
      <c r="C133" s="16" t="s">
        <v>98</v>
      </c>
      <c r="D133" s="15"/>
      <c r="E133" s="19">
        <f t="shared" si="23"/>
        <v>150</v>
      </c>
      <c r="F133" s="17">
        <f t="shared" si="23"/>
        <v>260</v>
      </c>
      <c r="G133" s="19">
        <f t="shared" si="23"/>
        <v>260</v>
      </c>
      <c r="H133" s="34">
        <v>45.8</v>
      </c>
    </row>
    <row r="134" spans="1:7" ht="16.5" customHeight="1">
      <c r="A134" s="41" t="s">
        <v>43</v>
      </c>
      <c r="B134" s="16" t="s">
        <v>24</v>
      </c>
      <c r="C134" s="16" t="s">
        <v>98</v>
      </c>
      <c r="D134" s="15">
        <v>200</v>
      </c>
      <c r="E134" s="19">
        <f t="shared" si="23"/>
        <v>150</v>
      </c>
      <c r="F134" s="17">
        <f t="shared" si="23"/>
        <v>260</v>
      </c>
      <c r="G134" s="19">
        <f t="shared" si="23"/>
        <v>260</v>
      </c>
    </row>
    <row r="135" spans="1:7" s="36" customFormat="1" ht="42.75" customHeight="1">
      <c r="A135" s="41" t="s">
        <v>68</v>
      </c>
      <c r="B135" s="16" t="s">
        <v>24</v>
      </c>
      <c r="C135" s="16" t="s">
        <v>98</v>
      </c>
      <c r="D135" s="15">
        <v>240</v>
      </c>
      <c r="E135" s="19">
        <v>150</v>
      </c>
      <c r="F135" s="19">
        <v>260</v>
      </c>
      <c r="G135" s="19">
        <v>260</v>
      </c>
    </row>
    <row r="136" spans="1:7" ht="32.25" customHeight="1">
      <c r="A136" s="40" t="s">
        <v>63</v>
      </c>
      <c r="B136" s="13" t="s">
        <v>64</v>
      </c>
      <c r="C136" s="13"/>
      <c r="D136" s="12"/>
      <c r="E136" s="20">
        <f aca="true" t="shared" si="24" ref="E136:G139">E137</f>
        <v>270</v>
      </c>
      <c r="F136" s="29">
        <f t="shared" si="24"/>
        <v>270</v>
      </c>
      <c r="G136" s="20">
        <f t="shared" si="24"/>
        <v>270</v>
      </c>
    </row>
    <row r="137" spans="1:7" ht="30.75" customHeight="1">
      <c r="A137" s="40" t="s">
        <v>30</v>
      </c>
      <c r="B137" s="13" t="s">
        <v>23</v>
      </c>
      <c r="C137" s="13"/>
      <c r="D137" s="12"/>
      <c r="E137" s="24">
        <f t="shared" si="24"/>
        <v>270</v>
      </c>
      <c r="F137" s="29">
        <f t="shared" si="24"/>
        <v>270</v>
      </c>
      <c r="G137" s="24">
        <f t="shared" si="24"/>
        <v>270</v>
      </c>
    </row>
    <row r="138" spans="1:7" ht="46.5" customHeight="1">
      <c r="A138" s="41" t="s">
        <v>31</v>
      </c>
      <c r="B138" s="16" t="s">
        <v>23</v>
      </c>
      <c r="C138" s="16" t="s">
        <v>99</v>
      </c>
      <c r="D138" s="15"/>
      <c r="E138" s="19">
        <f t="shared" si="24"/>
        <v>270</v>
      </c>
      <c r="F138" s="30">
        <f t="shared" si="24"/>
        <v>270</v>
      </c>
      <c r="G138" s="19">
        <f t="shared" si="24"/>
        <v>270</v>
      </c>
    </row>
    <row r="139" spans="1:7" ht="18" customHeight="1">
      <c r="A139" s="41" t="s">
        <v>43</v>
      </c>
      <c r="B139" s="16" t="s">
        <v>23</v>
      </c>
      <c r="C139" s="16" t="s">
        <v>99</v>
      </c>
      <c r="D139" s="15">
        <v>200</v>
      </c>
      <c r="E139" s="19">
        <f t="shared" si="24"/>
        <v>270</v>
      </c>
      <c r="F139" s="30">
        <f t="shared" si="24"/>
        <v>270</v>
      </c>
      <c r="G139" s="19">
        <f t="shared" si="24"/>
        <v>270</v>
      </c>
    </row>
    <row r="140" spans="1:7" ht="45" customHeight="1">
      <c r="A140" s="41" t="s">
        <v>68</v>
      </c>
      <c r="B140" s="16" t="s">
        <v>23</v>
      </c>
      <c r="C140" s="16" t="s">
        <v>99</v>
      </c>
      <c r="D140" s="15">
        <v>240</v>
      </c>
      <c r="E140" s="19">
        <v>270</v>
      </c>
      <c r="F140" s="30">
        <v>270</v>
      </c>
      <c r="G140" s="19">
        <v>270</v>
      </c>
    </row>
    <row r="141" spans="1:7" ht="12.75">
      <c r="A141" s="41" t="s">
        <v>128</v>
      </c>
      <c r="B141" s="16"/>
      <c r="C141" s="16"/>
      <c r="D141" s="15"/>
      <c r="E141" s="20">
        <f>E14+E61+E73+E82+E105+E110+E119+E131+E136</f>
        <v>52331.7</v>
      </c>
      <c r="F141" s="29">
        <f>F14+F61+F78+F82+F105+F119+F131+F136</f>
        <v>52023</v>
      </c>
      <c r="G141" s="20">
        <f>G14+G61+G73+G82+G105+G110+G119+G131+G136</f>
        <v>53856.100000000006</v>
      </c>
    </row>
    <row r="142" spans="1:7" ht="12.75">
      <c r="A142" s="41" t="s">
        <v>129</v>
      </c>
      <c r="B142" s="16"/>
      <c r="C142" s="16"/>
      <c r="D142" s="15"/>
      <c r="E142" s="19"/>
      <c r="F142" s="29">
        <v>951</v>
      </c>
      <c r="G142" s="20">
        <v>1733</v>
      </c>
    </row>
    <row r="143" spans="1:7" ht="12.75">
      <c r="A143" s="41" t="s">
        <v>130</v>
      </c>
      <c r="B143" s="13"/>
      <c r="C143" s="13"/>
      <c r="D143" s="12"/>
      <c r="E143" s="14">
        <f>E141</f>
        <v>52331.7</v>
      </c>
      <c r="F143" s="29">
        <f>F141+F142</f>
        <v>52974</v>
      </c>
      <c r="G143" s="14">
        <f>G141+G142</f>
        <v>55589.100000000006</v>
      </c>
    </row>
    <row r="146" spans="1:7" s="36" customFormat="1" ht="14.25" customHeight="1">
      <c r="A146" s="39"/>
      <c r="B146" s="4"/>
      <c r="C146" s="4"/>
      <c r="D146" s="1"/>
      <c r="E146" s="1"/>
      <c r="F146" s="1"/>
      <c r="G146" s="2"/>
    </row>
  </sheetData>
  <sheetProtection/>
  <mergeCells count="8">
    <mergeCell ref="A11:G11"/>
    <mergeCell ref="A9:G9"/>
    <mergeCell ref="A7:G7"/>
    <mergeCell ref="A10:G10"/>
    <mergeCell ref="B3:C3"/>
    <mergeCell ref="A4:H4"/>
    <mergeCell ref="A5:H5"/>
    <mergeCell ref="A6:H6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И.В.</dc:creator>
  <cp:keywords/>
  <dc:description/>
  <cp:lastModifiedBy>User</cp:lastModifiedBy>
  <cp:lastPrinted>2020-12-26T11:56:42Z</cp:lastPrinted>
  <dcterms:created xsi:type="dcterms:W3CDTF">2009-01-11T10:15:59Z</dcterms:created>
  <dcterms:modified xsi:type="dcterms:W3CDTF">2021-01-21T11:34:36Z</dcterms:modified>
  <cp:category/>
  <cp:version/>
  <cp:contentType/>
  <cp:contentStatus/>
</cp:coreProperties>
</file>